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96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3" i="1" l="1"/>
  <c r="A233" i="1"/>
  <c r="L232" i="1"/>
  <c r="J232" i="1"/>
  <c r="I232" i="1"/>
  <c r="H232" i="1"/>
  <c r="G232" i="1"/>
  <c r="F232" i="1"/>
  <c r="B223" i="1"/>
  <c r="A223" i="1"/>
  <c r="L222" i="1"/>
  <c r="L233" i="1" s="1"/>
  <c r="J222" i="1"/>
  <c r="I222" i="1"/>
  <c r="I233" i="1" s="1"/>
  <c r="H222" i="1"/>
  <c r="G222" i="1"/>
  <c r="F222" i="1"/>
  <c r="B214" i="1"/>
  <c r="A214" i="1"/>
  <c r="L213" i="1"/>
  <c r="J213" i="1"/>
  <c r="I213" i="1"/>
  <c r="H213" i="1"/>
  <c r="G213" i="1"/>
  <c r="F213" i="1"/>
  <c r="B204" i="1"/>
  <c r="A204" i="1"/>
  <c r="L203" i="1"/>
  <c r="J203" i="1"/>
  <c r="I203" i="1"/>
  <c r="H203" i="1"/>
  <c r="G203" i="1"/>
  <c r="F203" i="1"/>
  <c r="B109" i="1"/>
  <c r="B119" i="1"/>
  <c r="A119" i="1"/>
  <c r="L118" i="1"/>
  <c r="J118" i="1"/>
  <c r="I118" i="1"/>
  <c r="H118" i="1"/>
  <c r="G118" i="1"/>
  <c r="F118" i="1"/>
  <c r="A109" i="1"/>
  <c r="L108" i="1"/>
  <c r="J108" i="1"/>
  <c r="I108" i="1"/>
  <c r="H108" i="1"/>
  <c r="G108" i="1"/>
  <c r="F108" i="1"/>
  <c r="I214" i="1" l="1"/>
  <c r="H214" i="1"/>
  <c r="J233" i="1"/>
  <c r="H233" i="1"/>
  <c r="J214" i="1"/>
  <c r="L119" i="1"/>
  <c r="L214" i="1"/>
  <c r="H119" i="1"/>
  <c r="I119" i="1"/>
  <c r="J119" i="1"/>
  <c r="F214" i="1"/>
  <c r="G214" i="1"/>
  <c r="G233" i="1"/>
  <c r="G119" i="1"/>
  <c r="F233" i="1"/>
  <c r="F119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H165" i="1"/>
  <c r="G165" i="1"/>
  <c r="F165" i="1"/>
  <c r="B157" i="1"/>
  <c r="A157" i="1"/>
  <c r="L156" i="1"/>
  <c r="J156" i="1"/>
  <c r="I156" i="1"/>
  <c r="H156" i="1"/>
  <c r="G156" i="1"/>
  <c r="F156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H32" i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24" i="1" s="1"/>
  <c r="G138" i="1" l="1"/>
  <c r="I43" i="1"/>
  <c r="H43" i="1"/>
  <c r="G43" i="1"/>
  <c r="I176" i="1"/>
  <c r="L157" i="1"/>
  <c r="J157" i="1"/>
  <c r="F157" i="1"/>
  <c r="G157" i="1"/>
  <c r="H157" i="1"/>
  <c r="I157" i="1"/>
  <c r="F138" i="1"/>
  <c r="G24" i="1"/>
  <c r="H81" i="1"/>
  <c r="I195" i="1"/>
  <c r="F62" i="1"/>
  <c r="J81" i="1"/>
  <c r="F176" i="1"/>
  <c r="J195" i="1"/>
  <c r="H195" i="1"/>
  <c r="I81" i="1"/>
  <c r="L81" i="1"/>
  <c r="G176" i="1"/>
  <c r="L195" i="1"/>
  <c r="G62" i="1"/>
  <c r="H62" i="1"/>
  <c r="H176" i="1"/>
  <c r="H24" i="1"/>
  <c r="H138" i="1"/>
  <c r="J138" i="1"/>
  <c r="I24" i="1"/>
  <c r="I138" i="1"/>
  <c r="F100" i="1"/>
  <c r="L24" i="1"/>
  <c r="G100" i="1"/>
  <c r="L138" i="1"/>
  <c r="H100" i="1"/>
  <c r="I100" i="1"/>
  <c r="F81" i="1"/>
  <c r="J100" i="1"/>
  <c r="F195" i="1"/>
  <c r="J24" i="1"/>
  <c r="G81" i="1"/>
  <c r="L100" i="1"/>
  <c r="G195" i="1"/>
  <c r="L234" i="1" l="1"/>
  <c r="J234" i="1"/>
  <c r="H234" i="1"/>
  <c r="F234" i="1"/>
  <c r="I234" i="1"/>
  <c r="G234" i="1"/>
</calcChain>
</file>

<file path=xl/sharedStrings.xml><?xml version="1.0" encoding="utf-8"?>
<sst xmlns="http://schemas.openxmlformats.org/spreadsheetml/2006/main" count="279" uniqueCount="79">
  <si>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</si>
  <si>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</si>
  <si>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</si>
  <si>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</si>
  <si>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</si>
  <si>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</si>
  <si>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</si>
  <si>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</si>
  <si>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</si>
  <si>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</si>
  <si>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</si>
  <si>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</si>
  <si>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</si>
  <si>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</si>
  <si>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</si>
  <si>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</si>
  <si>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</si>
  <si>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</si>
  <si>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</si>
  <si>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</si>
  <si>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</si>
  <si>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</si>
  <si>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</si>
  <si>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</si>
  <si>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</si>
  <si>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</si>
  <si>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</si>
  <si>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</si>
  <si>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</si>
  <si>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</si>
  <si>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</si>
  <si>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</si>
  <si>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</si>
  <si>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</si>
  <si>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</si>
  <si>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</si>
  <si>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</si>
  <si>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</si>
  <si>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</si>
  <si>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Гуляш</t>
  </si>
  <si>
    <t>хлеб пшеничный</t>
  </si>
  <si>
    <t>гуляш</t>
  </si>
  <si>
    <t>картольфель отварной</t>
  </si>
  <si>
    <t>чай с сахом</t>
  </si>
  <si>
    <t>пшеничный</t>
  </si>
  <si>
    <t>ржаной</t>
  </si>
  <si>
    <t xml:space="preserve">рыба, тушоная в томате </t>
  </si>
  <si>
    <t>Каша рассыпчатая (пшеничная )</t>
  </si>
  <si>
    <t>чай зеленый с лимоном</t>
  </si>
  <si>
    <t>Суп картофельный</t>
  </si>
  <si>
    <t>курица отварная</t>
  </si>
  <si>
    <t>Пюре картофельное</t>
  </si>
  <si>
    <t>Кисель из яблок (густой)</t>
  </si>
  <si>
    <t>Салат из моркови с  яблоками,</t>
  </si>
  <si>
    <t xml:space="preserve">Суп с макаронными изделиями </t>
  </si>
  <si>
    <t>Капуста тушеная (бигус)</t>
  </si>
  <si>
    <t>Компот из смеси сухофруктов</t>
  </si>
  <si>
    <t>рис,припущенный с томатом</t>
  </si>
  <si>
    <t xml:space="preserve">сок </t>
  </si>
  <si>
    <t>Каша жидкая (манная)</t>
  </si>
  <si>
    <t>Чай с лимоном</t>
  </si>
  <si>
    <t xml:space="preserve">Рыба, припущенная  </t>
  </si>
  <si>
    <t>Макаронные изделия отварные</t>
  </si>
  <si>
    <t>сок яблочный</t>
  </si>
  <si>
    <t>Плов</t>
  </si>
  <si>
    <t xml:space="preserve">котлета </t>
  </si>
  <si>
    <t>Капуста тушеная</t>
  </si>
  <si>
    <t>Кисло-молочный продукт йогурт</t>
  </si>
  <si>
    <t>чай с лимоном и сахаром</t>
  </si>
  <si>
    <t>каша вязкая ( рисовая)</t>
  </si>
  <si>
    <t xml:space="preserve">Кисель </t>
  </si>
  <si>
    <t xml:space="preserve">творог </t>
  </si>
  <si>
    <t>Фрукты свежие(яблоко)</t>
  </si>
  <si>
    <t>директор</t>
  </si>
  <si>
    <t>Нахаева О.А</t>
  </si>
  <si>
    <t>Хлеб ржаной</t>
  </si>
  <si>
    <t>творог</t>
  </si>
  <si>
    <t>Суп крестьянский с крупой перловой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</si>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</sst>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26" xfId="0" applyFont="1" applyBorder="1" applyAlignment="1">
      <alignment wrapText="1"/>
    </xf>
    <xf numFmtId="0" fontId="11" fillId="0" borderId="2" xfId="0" applyFont="1" applyFill="1" applyBorder="1" applyAlignment="1">
      <alignment wrapText="1"/>
    </xf>
    <xf numFmtId="0" fontId="11" fillId="0" borderId="8" xfId="0" applyFont="1" applyBorder="1" applyAlignment="1">
      <alignment wrapText="1"/>
    </xf>
    <xf numFmtId="2" fontId="11" fillId="0" borderId="27" xfId="0" applyNumberFormat="1" applyFont="1" applyBorder="1"/>
    <xf numFmtId="2" fontId="11" fillId="0" borderId="28" xfId="0" applyNumberFormat="1" applyFont="1" applyFill="1" applyBorder="1"/>
    <xf numFmtId="2" fontId="11" fillId="0" borderId="29" xfId="0" applyNumberFormat="1" applyFont="1" applyBorder="1"/>
    <xf numFmtId="2" fontId="11" fillId="0" borderId="26" xfId="0" applyNumberFormat="1" applyFont="1" applyBorder="1"/>
    <xf numFmtId="2" fontId="11" fillId="0" borderId="2" xfId="0" applyNumberFormat="1" applyFont="1" applyFill="1" applyBorder="1"/>
    <xf numFmtId="2" fontId="11" fillId="0" borderId="8" xfId="0" applyNumberFormat="1" applyFont="1" applyBorder="1"/>
    <xf numFmtId="0" fontId="11" fillId="0" borderId="26" xfId="0" applyFont="1" applyBorder="1"/>
    <xf numFmtId="0" fontId="11" fillId="0" borderId="2" xfId="0" applyNumberFormat="1" applyFont="1" applyFill="1" applyBorder="1"/>
    <xf numFmtId="1" fontId="11" fillId="0" borderId="26" xfId="0" applyNumberFormat="1" applyFont="1" applyBorder="1"/>
    <xf numFmtId="1" fontId="11" fillId="0" borderId="8" xfId="0" applyNumberFormat="1" applyFont="1" applyBorder="1"/>
    <xf numFmtId="0" fontId="12" fillId="0" borderId="26" xfId="0" applyFont="1" applyBorder="1" applyAlignment="1">
      <alignment wrapText="1"/>
    </xf>
    <xf numFmtId="0" fontId="11" fillId="0" borderId="2" xfId="0" applyFont="1" applyFill="1" applyBorder="1" applyAlignment="1">
      <alignment horizontal="left" wrapText="1"/>
    </xf>
    <xf numFmtId="0" fontId="11" fillId="0" borderId="26" xfId="0" applyNumberFormat="1" applyFont="1" applyBorder="1"/>
    <xf numFmtId="0" fontId="11" fillId="0" borderId="2" xfId="0" applyFont="1" applyFill="1" applyBorder="1"/>
    <xf numFmtId="1" fontId="11" fillId="0" borderId="2" xfId="0" applyNumberFormat="1" applyFont="1" applyFill="1" applyBorder="1"/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3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215" sqref="E215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9.664062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71"/>
      <c r="D1" s="72"/>
      <c r="E1" s="72"/>
      <c r="F1" s="12" t="s">
        <v>16</v>
      </c>
      <c r="G1" s="2" t="s">
        <v>17</v>
      </c>
      <c r="H1" s="73" t="s">
        <v>73</v>
      </c>
      <c r="I1" s="74"/>
      <c r="J1" s="74"/>
      <c r="K1" s="74"/>
    </row>
    <row r="2" spans="1:12" ht="17.399999999999999" x14ac:dyDescent="0.25">
      <c r="A2" s="35" t="s">
        <v>6</v>
      </c>
      <c r="C2" s="2"/>
      <c r="G2" s="2" t="s">
        <v>18</v>
      </c>
      <c r="H2" s="73" t="s">
        <v>74</v>
      </c>
      <c r="I2" s="74"/>
      <c r="J2" s="74"/>
      <c r="K2" s="74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2025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 x14ac:dyDescent="0.3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60"/>
      <c r="G15" s="57"/>
      <c r="H15" s="57"/>
      <c r="I15" s="57"/>
      <c r="J15" s="54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 t="s">
        <v>41</v>
      </c>
      <c r="F16" s="60">
        <v>200</v>
      </c>
      <c r="G16" s="57">
        <v>5</v>
      </c>
      <c r="H16" s="57">
        <v>19.8</v>
      </c>
      <c r="I16" s="57">
        <v>55</v>
      </c>
      <c r="J16" s="54">
        <v>424</v>
      </c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 t="s">
        <v>42</v>
      </c>
      <c r="F17" s="60">
        <v>203</v>
      </c>
      <c r="G17" s="58">
        <v>4.0999999999999996</v>
      </c>
      <c r="H17" s="58">
        <v>11</v>
      </c>
      <c r="I17" s="58">
        <v>29</v>
      </c>
      <c r="J17" s="55">
        <v>252</v>
      </c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43</v>
      </c>
      <c r="F18" s="61">
        <v>200</v>
      </c>
      <c r="G18" s="58">
        <v>0.1</v>
      </c>
      <c r="H18" s="58">
        <v>19.8</v>
      </c>
      <c r="I18" s="58">
        <v>24.9</v>
      </c>
      <c r="J18" s="55">
        <v>97</v>
      </c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44</v>
      </c>
      <c r="F19" s="62">
        <v>45</v>
      </c>
      <c r="G19" s="57">
        <v>1.6</v>
      </c>
      <c r="H19" s="57">
        <v>0.2</v>
      </c>
      <c r="I19" s="57">
        <v>9.34</v>
      </c>
      <c r="J19" s="54">
        <v>45.56</v>
      </c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 t="s">
        <v>45</v>
      </c>
      <c r="F20" s="63">
        <v>35</v>
      </c>
      <c r="G20" s="59">
        <v>5.2</v>
      </c>
      <c r="H20" s="59">
        <v>3.2</v>
      </c>
      <c r="I20" s="59">
        <v>22</v>
      </c>
      <c r="J20" s="56">
        <v>137.6</v>
      </c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59"/>
      <c r="H21" s="59"/>
      <c r="I21" s="43"/>
      <c r="J21" s="56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683</v>
      </c>
      <c r="G23" s="19">
        <f t="shared" ref="G23:J23" si="2">SUM(G14:G22)</f>
        <v>16</v>
      </c>
      <c r="H23" s="19">
        <f t="shared" si="2"/>
        <v>54.000000000000007</v>
      </c>
      <c r="I23" s="19">
        <f t="shared" si="2"/>
        <v>140.24</v>
      </c>
      <c r="J23" s="19">
        <f t="shared" si="2"/>
        <v>956.16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69" t="s">
        <v>4</v>
      </c>
      <c r="D24" s="70"/>
      <c r="E24" s="31"/>
      <c r="F24" s="32">
        <f>F13+F23</f>
        <v>683</v>
      </c>
      <c r="G24" s="32">
        <f t="shared" ref="G24:J24" si="4">G13+G23</f>
        <v>16</v>
      </c>
      <c r="H24" s="32">
        <f t="shared" si="4"/>
        <v>54.000000000000007</v>
      </c>
      <c r="I24" s="32">
        <f t="shared" si="4"/>
        <v>140.24</v>
      </c>
      <c r="J24" s="32">
        <f t="shared" si="4"/>
        <v>956.16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52"/>
      <c r="F34" s="61"/>
      <c r="G34" s="58"/>
      <c r="H34" s="58"/>
      <c r="I34" s="58"/>
      <c r="J34" s="55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64" t="s">
        <v>46</v>
      </c>
      <c r="F35" s="61">
        <v>112</v>
      </c>
      <c r="G35" s="58">
        <v>27.6</v>
      </c>
      <c r="H35" s="58">
        <v>20.5</v>
      </c>
      <c r="I35" s="58"/>
      <c r="J35" s="55">
        <v>297</v>
      </c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52" t="s">
        <v>47</v>
      </c>
      <c r="F36" s="61">
        <v>200</v>
      </c>
      <c r="G36" s="58">
        <v>8.1999999999999993</v>
      </c>
      <c r="H36" s="58">
        <v>12.4</v>
      </c>
      <c r="I36" s="58">
        <v>51</v>
      </c>
      <c r="J36" s="55">
        <v>358</v>
      </c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51" t="s">
        <v>48</v>
      </c>
      <c r="F37" s="60">
        <v>200</v>
      </c>
      <c r="G37" s="57">
        <v>5.6</v>
      </c>
      <c r="H37" s="57">
        <v>5</v>
      </c>
      <c r="I37" s="57">
        <v>8</v>
      </c>
      <c r="J37" s="54">
        <v>169</v>
      </c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51" t="s">
        <v>40</v>
      </c>
      <c r="F38" s="62">
        <v>45</v>
      </c>
      <c r="G38" s="57">
        <v>1.6</v>
      </c>
      <c r="H38" s="57">
        <v>0.2</v>
      </c>
      <c r="I38" s="57">
        <v>9.34</v>
      </c>
      <c r="J38" s="54">
        <v>45.56</v>
      </c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53" t="s">
        <v>75</v>
      </c>
      <c r="F39" s="63">
        <v>35</v>
      </c>
      <c r="G39" s="59">
        <v>5.2</v>
      </c>
      <c r="H39" s="59">
        <v>3.2</v>
      </c>
      <c r="I39" s="59">
        <v>22</v>
      </c>
      <c r="J39" s="56">
        <v>137.6</v>
      </c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592</v>
      </c>
      <c r="G42" s="19">
        <f t="shared" ref="G42" si="10">SUM(G33:G41)</f>
        <v>48.2</v>
      </c>
      <c r="H42" s="19">
        <f t="shared" ref="H42" si="11">SUM(H33:H41)</f>
        <v>41.300000000000004</v>
      </c>
      <c r="I42" s="19">
        <f t="shared" ref="I42" si="12">SUM(I33:I41)</f>
        <v>90.34</v>
      </c>
      <c r="J42" s="19">
        <f t="shared" ref="J42:L42" si="13">SUM(J33:J41)</f>
        <v>1007.16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69" t="s">
        <v>4</v>
      </c>
      <c r="D43" s="70"/>
      <c r="E43" s="31"/>
      <c r="F43" s="32">
        <f>F32+F42</f>
        <v>592</v>
      </c>
      <c r="G43" s="32">
        <f t="shared" ref="G43" si="14">G32+G42</f>
        <v>48.2</v>
      </c>
      <c r="H43" s="32">
        <f t="shared" ref="H43" si="15">H32+H42</f>
        <v>41.300000000000004</v>
      </c>
      <c r="I43" s="32">
        <f t="shared" ref="I43" si="16">I32+I42</f>
        <v>90.34</v>
      </c>
      <c r="J43" s="32">
        <f t="shared" ref="J43:L43" si="17">J32+J42</f>
        <v>1007.16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52" t="s">
        <v>49</v>
      </c>
      <c r="F53" s="61">
        <v>250</v>
      </c>
      <c r="G53" s="58">
        <v>2.8</v>
      </c>
      <c r="H53" s="58">
        <v>3</v>
      </c>
      <c r="I53" s="58">
        <v>20.5</v>
      </c>
      <c r="J53" s="55">
        <v>121</v>
      </c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52" t="s">
        <v>50</v>
      </c>
      <c r="F54" s="61">
        <v>130</v>
      </c>
      <c r="G54" s="58">
        <v>11.1</v>
      </c>
      <c r="H54" s="58">
        <v>23.9</v>
      </c>
      <c r="I54" s="58">
        <v>1.6</v>
      </c>
      <c r="J54" s="55">
        <v>266</v>
      </c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52" t="s">
        <v>51</v>
      </c>
      <c r="F55" s="61">
        <v>234</v>
      </c>
      <c r="G55" s="58">
        <v>4.0999999999999996</v>
      </c>
      <c r="H55" s="58">
        <v>11</v>
      </c>
      <c r="I55" s="58">
        <v>29</v>
      </c>
      <c r="J55" s="55">
        <v>252</v>
      </c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52" t="s">
        <v>52</v>
      </c>
      <c r="F56" s="61">
        <v>200</v>
      </c>
      <c r="G56" s="58">
        <v>0</v>
      </c>
      <c r="H56" s="58">
        <v>5</v>
      </c>
      <c r="I56" s="58">
        <v>41</v>
      </c>
      <c r="J56" s="55">
        <v>164</v>
      </c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51" t="s">
        <v>40</v>
      </c>
      <c r="F57" s="62">
        <v>45</v>
      </c>
      <c r="G57" s="57">
        <v>1.6</v>
      </c>
      <c r="H57" s="57">
        <v>0.2</v>
      </c>
      <c r="I57" s="57">
        <v>9.34</v>
      </c>
      <c r="J57" s="54">
        <v>45.56</v>
      </c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51" t="s">
        <v>75</v>
      </c>
      <c r="F58" s="62">
        <v>35</v>
      </c>
      <c r="G58" s="57">
        <v>5.2</v>
      </c>
      <c r="H58" s="57">
        <v>3.2</v>
      </c>
      <c r="I58" s="57">
        <v>22</v>
      </c>
      <c r="J58" s="54">
        <v>137.6</v>
      </c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894</v>
      </c>
      <c r="G61" s="19">
        <f t="shared" ref="G61" si="22">SUM(G52:G60)</f>
        <v>24.8</v>
      </c>
      <c r="H61" s="19">
        <f t="shared" ref="H61" si="23">SUM(H52:H60)</f>
        <v>46.300000000000004</v>
      </c>
      <c r="I61" s="19">
        <f t="shared" ref="I61" si="24">SUM(I52:I60)</f>
        <v>123.44</v>
      </c>
      <c r="J61" s="19">
        <f t="shared" ref="J61:L61" si="25">SUM(J52:J60)</f>
        <v>986.16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69" t="s">
        <v>4</v>
      </c>
      <c r="D62" s="70"/>
      <c r="E62" s="31"/>
      <c r="F62" s="32">
        <f>F51+F61</f>
        <v>894</v>
      </c>
      <c r="G62" s="32">
        <f t="shared" ref="G62" si="26">G51+G61</f>
        <v>24.8</v>
      </c>
      <c r="H62" s="32">
        <f t="shared" ref="H62" si="27">H51+H61</f>
        <v>46.300000000000004</v>
      </c>
      <c r="I62" s="32">
        <f t="shared" ref="I62" si="28">I51+I61</f>
        <v>123.44</v>
      </c>
      <c r="J62" s="32">
        <f t="shared" ref="J62:L62" si="29">J51+J61</f>
        <v>986.16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52"/>
      <c r="F67" s="61"/>
      <c r="G67" s="58"/>
      <c r="H67" s="58"/>
      <c r="I67" s="58"/>
      <c r="J67" s="55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2" t="s">
        <v>53</v>
      </c>
      <c r="F71" s="61">
        <v>125</v>
      </c>
      <c r="G71" s="58">
        <v>1.3</v>
      </c>
      <c r="H71" s="58">
        <v>3.1</v>
      </c>
      <c r="I71" s="58">
        <v>9.1</v>
      </c>
      <c r="J71" s="55">
        <v>70</v>
      </c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52" t="s">
        <v>54</v>
      </c>
      <c r="F72" s="61">
        <v>250</v>
      </c>
      <c r="G72" s="58">
        <v>2.4</v>
      </c>
      <c r="H72" s="58">
        <v>5.3</v>
      </c>
      <c r="I72" s="58">
        <v>15.7</v>
      </c>
      <c r="J72" s="55">
        <v>121</v>
      </c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52" t="s">
        <v>55</v>
      </c>
      <c r="F73" s="61">
        <v>133</v>
      </c>
      <c r="G73" s="58">
        <v>8.6</v>
      </c>
      <c r="H73" s="58">
        <v>6.7</v>
      </c>
      <c r="I73" s="58">
        <v>6.6</v>
      </c>
      <c r="J73" s="55">
        <v>125</v>
      </c>
      <c r="K73" s="44"/>
      <c r="L73" s="43"/>
    </row>
    <row r="74" spans="1:12" ht="14.4" x14ac:dyDescent="0.3">
      <c r="A74" s="23"/>
      <c r="B74" s="15"/>
      <c r="C74" s="11"/>
      <c r="D74" s="7" t="s">
        <v>29</v>
      </c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52" t="s">
        <v>56</v>
      </c>
      <c r="F75" s="61">
        <v>200</v>
      </c>
      <c r="G75" s="58">
        <v>0.6</v>
      </c>
      <c r="H75" s="58"/>
      <c r="I75" s="58">
        <v>31.4</v>
      </c>
      <c r="J75" s="55">
        <v>124</v>
      </c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51" t="s">
        <v>40</v>
      </c>
      <c r="F76" s="62">
        <v>45</v>
      </c>
      <c r="G76" s="57">
        <v>1.6</v>
      </c>
      <c r="H76" s="57">
        <v>0.2</v>
      </c>
      <c r="I76" s="57">
        <v>9.34</v>
      </c>
      <c r="J76" s="54">
        <v>45.56</v>
      </c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51" t="s">
        <v>75</v>
      </c>
      <c r="F77" s="62">
        <v>35</v>
      </c>
      <c r="G77" s="57">
        <v>5.2</v>
      </c>
      <c r="H77" s="57">
        <v>3.2</v>
      </c>
      <c r="I77" s="57">
        <v>22</v>
      </c>
      <c r="J77" s="54">
        <v>137.6</v>
      </c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788</v>
      </c>
      <c r="G80" s="19">
        <f t="shared" ref="G80" si="34">SUM(G71:G79)</f>
        <v>19.7</v>
      </c>
      <c r="H80" s="19">
        <f t="shared" ref="H80" si="35">SUM(H71:H79)</f>
        <v>18.5</v>
      </c>
      <c r="I80" s="19">
        <f t="shared" ref="I80" si="36">SUM(I71:I79)</f>
        <v>94.14</v>
      </c>
      <c r="J80" s="19">
        <f t="shared" ref="J80:L80" si="37">SUM(J71:J79)</f>
        <v>623.16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69" t="s">
        <v>4</v>
      </c>
      <c r="D81" s="70"/>
      <c r="E81" s="31"/>
      <c r="F81" s="32">
        <f>F70+F80</f>
        <v>788</v>
      </c>
      <c r="G81" s="32">
        <f t="shared" ref="G81" si="38">G70+G80</f>
        <v>19.7</v>
      </c>
      <c r="H81" s="32">
        <f t="shared" ref="H81" si="39">H70+H80</f>
        <v>18.5</v>
      </c>
      <c r="I81" s="32">
        <f t="shared" ref="I81" si="40">I70+I80</f>
        <v>94.14</v>
      </c>
      <c r="J81" s="32">
        <f t="shared" ref="J81:L81" si="41">J70+J80</f>
        <v>623.16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5"/>
      <c r="F90" s="61"/>
      <c r="G90" s="58"/>
      <c r="H90" s="58"/>
      <c r="I90" s="58"/>
      <c r="J90" s="55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51" t="s">
        <v>39</v>
      </c>
      <c r="F92" s="60">
        <v>167</v>
      </c>
      <c r="G92" s="57">
        <v>13.9</v>
      </c>
      <c r="H92" s="57">
        <v>6.5</v>
      </c>
      <c r="I92" s="57">
        <v>4</v>
      </c>
      <c r="J92" s="54">
        <v>132</v>
      </c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52" t="s">
        <v>57</v>
      </c>
      <c r="F93" s="61">
        <v>260</v>
      </c>
      <c r="G93" s="58">
        <v>5.2</v>
      </c>
      <c r="H93" s="58">
        <v>7.6</v>
      </c>
      <c r="I93" s="58">
        <v>53</v>
      </c>
      <c r="J93" s="55">
        <v>310</v>
      </c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51" t="s">
        <v>58</v>
      </c>
      <c r="F94" s="60">
        <v>200</v>
      </c>
      <c r="G94" s="57">
        <v>5.6</v>
      </c>
      <c r="H94" s="57">
        <v>5</v>
      </c>
      <c r="I94" s="57">
        <v>8</v>
      </c>
      <c r="J94" s="57">
        <v>99.4</v>
      </c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51" t="s">
        <v>40</v>
      </c>
      <c r="F95" s="62">
        <v>45</v>
      </c>
      <c r="G95" s="57">
        <v>1.6</v>
      </c>
      <c r="H95" s="57">
        <v>0.2</v>
      </c>
      <c r="I95" s="57">
        <v>9.34</v>
      </c>
      <c r="J95" s="54">
        <v>45.56</v>
      </c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53" t="s">
        <v>75</v>
      </c>
      <c r="F96" s="63">
        <v>35</v>
      </c>
      <c r="G96" s="59">
        <v>5.2</v>
      </c>
      <c r="H96" s="59">
        <v>3.2</v>
      </c>
      <c r="I96" s="59">
        <v>22</v>
      </c>
      <c r="J96" s="56">
        <v>137.6</v>
      </c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707</v>
      </c>
      <c r="G99" s="19">
        <f t="shared" ref="G99" si="46">SUM(G90:G98)</f>
        <v>31.500000000000004</v>
      </c>
      <c r="H99" s="19">
        <f t="shared" ref="H99" si="47">SUM(H90:H98)</f>
        <v>22.5</v>
      </c>
      <c r="I99" s="19">
        <f t="shared" ref="I99" si="48">SUM(I90:I98)</f>
        <v>96.34</v>
      </c>
      <c r="J99" s="19">
        <f t="shared" ref="J99:L99" si="49">SUM(J90:J98)</f>
        <v>724.56000000000006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69" t="s">
        <v>4</v>
      </c>
      <c r="D100" s="70"/>
      <c r="E100" s="31"/>
      <c r="F100" s="32">
        <f>F89+F99</f>
        <v>707</v>
      </c>
      <c r="G100" s="32">
        <f t="shared" ref="G100" si="50">G89+G99</f>
        <v>31.500000000000004</v>
      </c>
      <c r="H100" s="32">
        <f t="shared" ref="H100" si="51">H89+H99</f>
        <v>22.5</v>
      </c>
      <c r="I100" s="32">
        <f t="shared" ref="I100" si="52">I89+I99</f>
        <v>96.34</v>
      </c>
      <c r="J100" s="32">
        <f t="shared" ref="J100:L100" si="53">J89+J99</f>
        <v>724.56000000000006</v>
      </c>
      <c r="K100" s="32"/>
      <c r="L100" s="32">
        <f t="shared" si="53"/>
        <v>0</v>
      </c>
    </row>
    <row r="101" spans="1:12" ht="14.4" x14ac:dyDescent="0.3">
      <c r="A101" s="20">
        <v>1</v>
      </c>
      <c r="B101" s="21">
        <v>6</v>
      </c>
      <c r="C101" s="22" t="s">
        <v>20</v>
      </c>
      <c r="D101" s="5" t="s">
        <v>21</v>
      </c>
      <c r="E101" s="52" t="s">
        <v>59</v>
      </c>
      <c r="F101" s="61">
        <v>200</v>
      </c>
      <c r="G101" s="58">
        <v>3</v>
      </c>
      <c r="H101" s="58">
        <v>0.4</v>
      </c>
      <c r="I101" s="58">
        <v>20</v>
      </c>
      <c r="J101" s="55">
        <v>146</v>
      </c>
      <c r="K101" s="41"/>
      <c r="L101" s="40"/>
    </row>
    <row r="102" spans="1:12" ht="14.4" x14ac:dyDescent="0.3">
      <c r="A102" s="23"/>
      <c r="B102" s="15"/>
      <c r="C102" s="11"/>
      <c r="D102" s="6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51" t="s">
        <v>60</v>
      </c>
      <c r="F103" s="60">
        <v>200</v>
      </c>
      <c r="G103" s="57">
        <v>0.3</v>
      </c>
      <c r="H103" s="57"/>
      <c r="I103" s="57">
        <v>15.2</v>
      </c>
      <c r="J103" s="54">
        <v>60</v>
      </c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51" t="s">
        <v>40</v>
      </c>
      <c r="F104" s="60">
        <v>40</v>
      </c>
      <c r="G104" s="57">
        <v>3.2</v>
      </c>
      <c r="H104" s="57">
        <v>0.4</v>
      </c>
      <c r="I104" s="57">
        <v>18</v>
      </c>
      <c r="J104" s="54">
        <v>88.4</v>
      </c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51" t="s">
        <v>76</v>
      </c>
      <c r="F105" s="60">
        <v>100</v>
      </c>
      <c r="G105" s="57">
        <v>0.3</v>
      </c>
      <c r="H105" s="57"/>
      <c r="I105" s="57">
        <v>8.6</v>
      </c>
      <c r="J105" s="54">
        <v>40</v>
      </c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 t="shared" ref="G108:J108" si="54">SUM(G101:G107)</f>
        <v>6.8</v>
      </c>
      <c r="H108" s="19">
        <f t="shared" si="54"/>
        <v>0.8</v>
      </c>
      <c r="I108" s="19">
        <f t="shared" si="54"/>
        <v>61.800000000000004</v>
      </c>
      <c r="J108" s="19">
        <f t="shared" si="54"/>
        <v>334.4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1</v>
      </c>
      <c r="B109" s="13">
        <f>B101</f>
        <v>6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customHeight="1" x14ac:dyDescent="0.25">
      <c r="A119" s="29">
        <f>A101</f>
        <v>1</v>
      </c>
      <c r="B119" s="30">
        <f>B101</f>
        <v>6</v>
      </c>
      <c r="C119" s="69" t="s">
        <v>4</v>
      </c>
      <c r="D119" s="70"/>
      <c r="E119" s="31"/>
      <c r="F119" s="32">
        <f>F108+F118</f>
        <v>540</v>
      </c>
      <c r="G119" s="32">
        <f t="shared" ref="G119:J119" si="58">G108+G118</f>
        <v>6.8</v>
      </c>
      <c r="H119" s="32">
        <f t="shared" si="58"/>
        <v>0.8</v>
      </c>
      <c r="I119" s="32">
        <f t="shared" si="58"/>
        <v>61.800000000000004</v>
      </c>
      <c r="J119" s="32">
        <f t="shared" si="58"/>
        <v>334.4</v>
      </c>
      <c r="K119" s="32"/>
      <c r="L119" s="32">
        <f t="shared" ref="L119" si="59">L108+L118</f>
        <v>0</v>
      </c>
    </row>
    <row r="120" spans="1:12" ht="14.4" x14ac:dyDescent="0.3">
      <c r="A120" s="14">
        <v>2</v>
      </c>
      <c r="B120" s="15">
        <v>7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0">SUM(G120:G126)</f>
        <v>0</v>
      </c>
      <c r="H127" s="19">
        <f t="shared" si="60"/>
        <v>0</v>
      </c>
      <c r="I127" s="19">
        <f t="shared" si="60"/>
        <v>0</v>
      </c>
      <c r="J127" s="19">
        <f t="shared" si="60"/>
        <v>0</v>
      </c>
      <c r="K127" s="25"/>
      <c r="L127" s="19">
        <f t="shared" ref="L127" si="61">SUM(L120:L126)</f>
        <v>0</v>
      </c>
    </row>
    <row r="128" spans="1:12" ht="14.4" x14ac:dyDescent="0.3">
      <c r="A128" s="13">
        <f>A120</f>
        <v>2</v>
      </c>
      <c r="B128" s="13">
        <f>B120</f>
        <v>7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52"/>
      <c r="F129" s="61"/>
      <c r="G129" s="58"/>
      <c r="H129" s="58"/>
      <c r="I129" s="58"/>
      <c r="J129" s="55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52" t="s">
        <v>61</v>
      </c>
      <c r="F130" s="61">
        <v>105</v>
      </c>
      <c r="G130" s="58">
        <v>21.2</v>
      </c>
      <c r="H130" s="58">
        <v>13.6</v>
      </c>
      <c r="I130" s="58"/>
      <c r="J130" s="55">
        <v>212</v>
      </c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52" t="s">
        <v>62</v>
      </c>
      <c r="F131" s="61">
        <v>200</v>
      </c>
      <c r="G131" s="58">
        <v>6.8</v>
      </c>
      <c r="H131" s="58">
        <v>12.2</v>
      </c>
      <c r="I131" s="58">
        <v>45.6</v>
      </c>
      <c r="J131" s="55">
        <v>326</v>
      </c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51" t="s">
        <v>63</v>
      </c>
      <c r="F132" s="66">
        <v>200</v>
      </c>
      <c r="G132" s="58">
        <v>1</v>
      </c>
      <c r="H132" s="58"/>
      <c r="I132" s="58">
        <v>11.2</v>
      </c>
      <c r="J132" s="55">
        <v>88</v>
      </c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51" t="s">
        <v>40</v>
      </c>
      <c r="F133" s="62">
        <v>45</v>
      </c>
      <c r="G133" s="57">
        <v>1.6</v>
      </c>
      <c r="H133" s="57">
        <v>0.2</v>
      </c>
      <c r="I133" s="57">
        <v>9.34</v>
      </c>
      <c r="J133" s="54">
        <v>45.56</v>
      </c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51" t="s">
        <v>75</v>
      </c>
      <c r="F134" s="62">
        <v>35</v>
      </c>
      <c r="G134" s="57">
        <v>5.2</v>
      </c>
      <c r="H134" s="57">
        <v>3.2</v>
      </c>
      <c r="I134" s="57">
        <v>22</v>
      </c>
      <c r="J134" s="54">
        <v>137.6</v>
      </c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585</v>
      </c>
      <c r="G137" s="19">
        <f t="shared" ref="G137:J137" si="62">SUM(G128:G136)</f>
        <v>35.800000000000004</v>
      </c>
      <c r="H137" s="19">
        <f t="shared" si="62"/>
        <v>29.199999999999996</v>
      </c>
      <c r="I137" s="19">
        <f t="shared" si="62"/>
        <v>88.14</v>
      </c>
      <c r="J137" s="19">
        <f t="shared" si="62"/>
        <v>809.16</v>
      </c>
      <c r="K137" s="25"/>
      <c r="L137" s="19">
        <f t="shared" ref="L137" si="63">SUM(L128:L136)</f>
        <v>0</v>
      </c>
    </row>
    <row r="138" spans="1:12" ht="14.4" x14ac:dyDescent="0.25">
      <c r="A138" s="33">
        <f>A120</f>
        <v>2</v>
      </c>
      <c r="B138" s="33">
        <f>B120</f>
        <v>7</v>
      </c>
      <c r="C138" s="69" t="s">
        <v>4</v>
      </c>
      <c r="D138" s="70"/>
      <c r="E138" s="31"/>
      <c r="F138" s="32">
        <f>F127+F137</f>
        <v>585</v>
      </c>
      <c r="G138" s="32">
        <f t="shared" ref="G138" si="64">G127+G137</f>
        <v>35.800000000000004</v>
      </c>
      <c r="H138" s="32">
        <f t="shared" ref="H138" si="65">H127+H137</f>
        <v>29.199999999999996</v>
      </c>
      <c r="I138" s="32">
        <f t="shared" ref="I138" si="66">I127+I137</f>
        <v>88.14</v>
      </c>
      <c r="J138" s="32">
        <f t="shared" ref="J138:L138" si="67">J127+J137</f>
        <v>809.16</v>
      </c>
      <c r="K138" s="32"/>
      <c r="L138" s="32">
        <f t="shared" si="67"/>
        <v>0</v>
      </c>
    </row>
    <row r="139" spans="1:12" ht="14.4" x14ac:dyDescent="0.3">
      <c r="A139" s="20">
        <v>2</v>
      </c>
      <c r="B139" s="21">
        <v>8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8">SUM(G139:G145)</f>
        <v>0</v>
      </c>
      <c r="H146" s="19">
        <f t="shared" si="68"/>
        <v>0</v>
      </c>
      <c r="I146" s="19">
        <f t="shared" si="68"/>
        <v>0</v>
      </c>
      <c r="J146" s="19">
        <f t="shared" si="68"/>
        <v>0</v>
      </c>
      <c r="K146" s="25"/>
      <c r="L146" s="19">
        <f t="shared" ref="L146" si="69">SUM(L139:L145)</f>
        <v>0</v>
      </c>
    </row>
    <row r="147" spans="1:12" ht="14.4" x14ac:dyDescent="0.3">
      <c r="A147" s="26">
        <f>A139</f>
        <v>2</v>
      </c>
      <c r="B147" s="13">
        <v>8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52" t="s">
        <v>77</v>
      </c>
      <c r="F148" s="61">
        <v>250</v>
      </c>
      <c r="G148" s="58">
        <v>2.6</v>
      </c>
      <c r="H148" s="58">
        <v>5.3</v>
      </c>
      <c r="I148" s="58">
        <v>14.3</v>
      </c>
      <c r="J148" s="55">
        <v>116</v>
      </c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52" t="s">
        <v>64</v>
      </c>
      <c r="F149" s="61">
        <v>260</v>
      </c>
      <c r="G149" s="58">
        <v>5</v>
      </c>
      <c r="H149" s="58">
        <v>19.8</v>
      </c>
      <c r="I149" s="58">
        <v>55</v>
      </c>
      <c r="J149" s="55">
        <v>424</v>
      </c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51" t="s">
        <v>56</v>
      </c>
      <c r="F151" s="60">
        <v>200</v>
      </c>
      <c r="G151" s="57">
        <v>0.6</v>
      </c>
      <c r="H151" s="57"/>
      <c r="I151" s="57">
        <v>31.4</v>
      </c>
      <c r="J151" s="54">
        <v>124</v>
      </c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51" t="s">
        <v>40</v>
      </c>
      <c r="F152" s="62">
        <v>45</v>
      </c>
      <c r="G152" s="57">
        <v>1.6</v>
      </c>
      <c r="H152" s="57">
        <v>0.2</v>
      </c>
      <c r="I152" s="57">
        <v>9.34</v>
      </c>
      <c r="J152" s="54">
        <v>45.56</v>
      </c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51" t="s">
        <v>75</v>
      </c>
      <c r="F153" s="62">
        <v>35</v>
      </c>
      <c r="G153" s="57">
        <v>5.2</v>
      </c>
      <c r="H153" s="57">
        <v>3.2</v>
      </c>
      <c r="I153" s="57">
        <v>22</v>
      </c>
      <c r="J153" s="54">
        <v>137.6</v>
      </c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790</v>
      </c>
      <c r="G156" s="19">
        <f t="shared" ref="G156:J156" si="70">SUM(G147:G155)</f>
        <v>15</v>
      </c>
      <c r="H156" s="19">
        <f t="shared" si="70"/>
        <v>28.5</v>
      </c>
      <c r="I156" s="19">
        <f t="shared" si="70"/>
        <v>132.04</v>
      </c>
      <c r="J156" s="19">
        <f t="shared" si="70"/>
        <v>847.16</v>
      </c>
      <c r="K156" s="25"/>
      <c r="L156" s="19">
        <f t="shared" ref="L156" si="71">SUM(L147:L155)</f>
        <v>0</v>
      </c>
    </row>
    <row r="157" spans="1:12" ht="14.4" x14ac:dyDescent="0.25">
      <c r="A157" s="29">
        <f>A139</f>
        <v>2</v>
      </c>
      <c r="B157" s="30">
        <f>B139</f>
        <v>8</v>
      </c>
      <c r="C157" s="69" t="s">
        <v>4</v>
      </c>
      <c r="D157" s="70"/>
      <c r="E157" s="31"/>
      <c r="F157" s="32">
        <f>F146+F156</f>
        <v>790</v>
      </c>
      <c r="G157" s="32">
        <f t="shared" ref="G157" si="72">G146+G156</f>
        <v>15</v>
      </c>
      <c r="H157" s="32">
        <f t="shared" ref="H157" si="73">H146+H156</f>
        <v>28.5</v>
      </c>
      <c r="I157" s="32">
        <f t="shared" ref="I157" si="74">I146+I156</f>
        <v>132.04</v>
      </c>
      <c r="J157" s="32">
        <f t="shared" ref="J157:L157" si="75">J146+J156</f>
        <v>847.16</v>
      </c>
      <c r="K157" s="32"/>
      <c r="L157" s="32">
        <f t="shared" si="75"/>
        <v>0</v>
      </c>
    </row>
    <row r="158" spans="1:12" ht="14.4" x14ac:dyDescent="0.3">
      <c r="A158" s="20">
        <v>2</v>
      </c>
      <c r="B158" s="21">
        <v>9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6">SUM(G158:G164)</f>
        <v>0</v>
      </c>
      <c r="H165" s="19">
        <f t="shared" si="76"/>
        <v>0</v>
      </c>
      <c r="I165" s="19">
        <f t="shared" si="76"/>
        <v>0</v>
      </c>
      <c r="J165" s="19">
        <f t="shared" si="76"/>
        <v>0</v>
      </c>
      <c r="K165" s="25"/>
      <c r="L165" s="19">
        <f t="shared" ref="L165" si="77">SUM(L158:L164)</f>
        <v>0</v>
      </c>
    </row>
    <row r="166" spans="1:12" ht="14.4" x14ac:dyDescent="0.3">
      <c r="A166" s="26">
        <f>A158</f>
        <v>2</v>
      </c>
      <c r="B166" s="13">
        <f>B158</f>
        <v>9</v>
      </c>
      <c r="C166" s="10" t="s">
        <v>25</v>
      </c>
      <c r="D166" s="7" t="s">
        <v>26</v>
      </c>
      <c r="E166" s="52"/>
      <c r="F166" s="61">
        <v>125</v>
      </c>
      <c r="G166" s="58">
        <v>1.3</v>
      </c>
      <c r="H166" s="58">
        <v>3.1</v>
      </c>
      <c r="I166" s="58">
        <v>9.1</v>
      </c>
      <c r="J166" s="55">
        <v>70</v>
      </c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51"/>
      <c r="F167" s="60"/>
      <c r="G167" s="57"/>
      <c r="H167" s="57"/>
      <c r="I167" s="57"/>
      <c r="J167" s="54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64" t="s">
        <v>39</v>
      </c>
      <c r="F168" s="60">
        <v>152</v>
      </c>
      <c r="G168" s="57">
        <v>13.9</v>
      </c>
      <c r="H168" s="57">
        <v>6.5</v>
      </c>
      <c r="I168" s="57">
        <v>4</v>
      </c>
      <c r="J168" s="54">
        <v>132</v>
      </c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51" t="s">
        <v>51</v>
      </c>
      <c r="F169" s="60">
        <v>210</v>
      </c>
      <c r="G169" s="57">
        <v>4.0999999999999996</v>
      </c>
      <c r="H169" s="57">
        <v>11</v>
      </c>
      <c r="I169" s="57">
        <v>29</v>
      </c>
      <c r="J169" s="54">
        <v>252</v>
      </c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52" t="s">
        <v>78</v>
      </c>
      <c r="F170" s="61">
        <v>200</v>
      </c>
      <c r="G170" s="58">
        <v>0.6</v>
      </c>
      <c r="H170" s="67"/>
      <c r="I170" s="58">
        <v>36.4</v>
      </c>
      <c r="J170" s="55">
        <v>144</v>
      </c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51" t="s">
        <v>40</v>
      </c>
      <c r="F171" s="62">
        <v>45</v>
      </c>
      <c r="G171" s="57">
        <v>1.6</v>
      </c>
      <c r="H171" s="57">
        <v>0.2</v>
      </c>
      <c r="I171" s="57">
        <v>9.34</v>
      </c>
      <c r="J171" s="54">
        <v>45.56</v>
      </c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51" t="s">
        <v>75</v>
      </c>
      <c r="F172" s="62">
        <v>35</v>
      </c>
      <c r="G172" s="57">
        <v>5.2</v>
      </c>
      <c r="H172" s="57">
        <v>3.2</v>
      </c>
      <c r="I172" s="57">
        <v>22</v>
      </c>
      <c r="J172" s="54">
        <v>137.6</v>
      </c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767</v>
      </c>
      <c r="G175" s="19">
        <f t="shared" ref="G175:J175" si="78">SUM(G166:G174)</f>
        <v>26.700000000000003</v>
      </c>
      <c r="H175" s="19">
        <f t="shared" si="78"/>
        <v>24</v>
      </c>
      <c r="I175" s="19">
        <f t="shared" si="78"/>
        <v>109.84</v>
      </c>
      <c r="J175" s="19">
        <f t="shared" si="78"/>
        <v>781.16</v>
      </c>
      <c r="K175" s="25"/>
      <c r="L175" s="19">
        <f t="shared" ref="L175" si="79">SUM(L166:L174)</f>
        <v>0</v>
      </c>
    </row>
    <row r="176" spans="1:12" ht="14.4" x14ac:dyDescent="0.25">
      <c r="A176" s="29">
        <f>A158</f>
        <v>2</v>
      </c>
      <c r="B176" s="30">
        <f>B158</f>
        <v>9</v>
      </c>
      <c r="C176" s="69" t="s">
        <v>4</v>
      </c>
      <c r="D176" s="70"/>
      <c r="E176" s="31"/>
      <c r="F176" s="32">
        <f>F165+F175</f>
        <v>767</v>
      </c>
      <c r="G176" s="32">
        <f t="shared" ref="G176" si="80">G165+G175</f>
        <v>26.700000000000003</v>
      </c>
      <c r="H176" s="32">
        <f t="shared" ref="H176" si="81">H165+H175</f>
        <v>24</v>
      </c>
      <c r="I176" s="32">
        <f t="shared" ref="I176" si="82">I165+I175</f>
        <v>109.84</v>
      </c>
      <c r="J176" s="32">
        <f t="shared" ref="J176:L176" si="83">J165+J175</f>
        <v>781.16</v>
      </c>
      <c r="K176" s="32"/>
      <c r="L176" s="32">
        <f t="shared" si="83"/>
        <v>0</v>
      </c>
    </row>
    <row r="177" spans="1:12" ht="14.4" x14ac:dyDescent="0.3">
      <c r="A177" s="20">
        <v>2</v>
      </c>
      <c r="B177" s="21">
        <v>10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4">SUM(G177:G183)</f>
        <v>0</v>
      </c>
      <c r="H184" s="19">
        <f t="shared" si="84"/>
        <v>0</v>
      </c>
      <c r="I184" s="19">
        <f t="shared" si="84"/>
        <v>0</v>
      </c>
      <c r="J184" s="19">
        <f t="shared" si="84"/>
        <v>0</v>
      </c>
      <c r="K184" s="25"/>
      <c r="L184" s="19">
        <f t="shared" ref="L184" si="85">SUM(L177:L183)</f>
        <v>0</v>
      </c>
    </row>
    <row r="185" spans="1:12" ht="14.4" x14ac:dyDescent="0.3">
      <c r="A185" s="26">
        <f>A177</f>
        <v>2</v>
      </c>
      <c r="B185" s="13">
        <f>B177</f>
        <v>10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52"/>
      <c r="F186" s="61"/>
      <c r="G186" s="58"/>
      <c r="H186" s="58"/>
      <c r="I186" s="58"/>
      <c r="J186" s="55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51" t="s">
        <v>65</v>
      </c>
      <c r="F187" s="60">
        <v>100</v>
      </c>
      <c r="G187" s="57">
        <v>27.6</v>
      </c>
      <c r="H187" s="57">
        <v>20.5</v>
      </c>
      <c r="I187" s="57"/>
      <c r="J187" s="54">
        <v>297</v>
      </c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51" t="s">
        <v>66</v>
      </c>
      <c r="F188" s="60">
        <v>220</v>
      </c>
      <c r="G188" s="57">
        <v>5</v>
      </c>
      <c r="H188" s="57">
        <v>9.1999999999999993</v>
      </c>
      <c r="I188" s="57">
        <v>21.4</v>
      </c>
      <c r="J188" s="54">
        <v>188</v>
      </c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51" t="s">
        <v>67</v>
      </c>
      <c r="F189" s="60">
        <v>220</v>
      </c>
      <c r="G189" s="57">
        <v>5.6</v>
      </c>
      <c r="H189" s="57">
        <v>5</v>
      </c>
      <c r="I189" s="57">
        <v>8</v>
      </c>
      <c r="J189" s="57">
        <v>99.4</v>
      </c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51" t="s">
        <v>40</v>
      </c>
      <c r="F190" s="62">
        <v>45</v>
      </c>
      <c r="G190" s="57">
        <v>1.6</v>
      </c>
      <c r="H190" s="57">
        <v>0.2</v>
      </c>
      <c r="I190" s="57">
        <v>9.34</v>
      </c>
      <c r="J190" s="54">
        <v>45.56</v>
      </c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51" t="s">
        <v>75</v>
      </c>
      <c r="F191" s="62">
        <v>35</v>
      </c>
      <c r="G191" s="57">
        <v>5.2</v>
      </c>
      <c r="H191" s="57">
        <v>3.2</v>
      </c>
      <c r="I191" s="57">
        <v>22</v>
      </c>
      <c r="J191" s="54">
        <v>137.6</v>
      </c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620</v>
      </c>
      <c r="G194" s="19">
        <f t="shared" ref="G194:J194" si="86">SUM(G185:G193)</f>
        <v>45.000000000000007</v>
      </c>
      <c r="H194" s="19">
        <f t="shared" si="86"/>
        <v>38.100000000000009</v>
      </c>
      <c r="I194" s="19">
        <f t="shared" si="86"/>
        <v>60.739999999999995</v>
      </c>
      <c r="J194" s="19">
        <f t="shared" si="86"/>
        <v>767.56000000000006</v>
      </c>
      <c r="K194" s="25"/>
      <c r="L194" s="19">
        <f t="shared" ref="L194" si="87">SUM(L185:L193)</f>
        <v>0</v>
      </c>
    </row>
    <row r="195" spans="1:12" ht="15" thickBot="1" x14ac:dyDescent="0.3">
      <c r="A195" s="29">
        <f>A177</f>
        <v>2</v>
      </c>
      <c r="B195" s="30">
        <f>B177</f>
        <v>10</v>
      </c>
      <c r="C195" s="69" t="s">
        <v>4</v>
      </c>
      <c r="D195" s="70"/>
      <c r="E195" s="31"/>
      <c r="F195" s="32">
        <f>F184+F194</f>
        <v>620</v>
      </c>
      <c r="G195" s="32">
        <f t="shared" ref="G195" si="88">G184+G194</f>
        <v>45.000000000000007</v>
      </c>
      <c r="H195" s="32">
        <f t="shared" ref="H195" si="89">H184+H194</f>
        <v>38.100000000000009</v>
      </c>
      <c r="I195" s="32">
        <f t="shared" ref="I195" si="90">I184+I194</f>
        <v>60.739999999999995</v>
      </c>
      <c r="J195" s="32">
        <f t="shared" ref="J195:L195" si="91">J184+J194</f>
        <v>767.56000000000006</v>
      </c>
      <c r="K195" s="32"/>
      <c r="L195" s="32">
        <f t="shared" si="91"/>
        <v>0</v>
      </c>
    </row>
    <row r="196" spans="1:12" ht="14.4" x14ac:dyDescent="0.3">
      <c r="A196" s="20">
        <v>2</v>
      </c>
      <c r="B196" s="21">
        <v>11</v>
      </c>
      <c r="C196" s="22" t="s">
        <v>20</v>
      </c>
      <c r="D196" s="5" t="s">
        <v>21</v>
      </c>
      <c r="E196" s="39"/>
      <c r="F196" s="40"/>
      <c r="G196" s="40"/>
      <c r="H196" s="40"/>
      <c r="I196" s="40"/>
      <c r="J196" s="40"/>
      <c r="K196" s="41"/>
      <c r="L196" s="40"/>
    </row>
    <row r="197" spans="1:12" ht="14.4" x14ac:dyDescent="0.3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4.4" x14ac:dyDescent="0.3">
      <c r="A198" s="23"/>
      <c r="B198" s="15"/>
      <c r="C198" s="11"/>
      <c r="D198" s="7" t="s">
        <v>22</v>
      </c>
      <c r="E198" s="42"/>
      <c r="F198" s="43"/>
      <c r="G198" s="43"/>
      <c r="H198" s="43"/>
      <c r="I198" s="43"/>
      <c r="J198" s="43"/>
      <c r="K198" s="44"/>
      <c r="L198" s="43"/>
    </row>
    <row r="199" spans="1:12" ht="14.4" x14ac:dyDescent="0.3">
      <c r="A199" s="23"/>
      <c r="B199" s="15"/>
      <c r="C199" s="11"/>
      <c r="D199" s="7" t="s">
        <v>23</v>
      </c>
      <c r="E199" s="42"/>
      <c r="F199" s="43"/>
      <c r="G199" s="43"/>
      <c r="H199" s="43"/>
      <c r="I199" s="43"/>
      <c r="J199" s="43"/>
      <c r="K199" s="44"/>
      <c r="L199" s="43"/>
    </row>
    <row r="200" spans="1:12" ht="14.4" x14ac:dyDescent="0.3">
      <c r="A200" s="23"/>
      <c r="B200" s="15"/>
      <c r="C200" s="11"/>
      <c r="D200" s="7" t="s">
        <v>24</v>
      </c>
      <c r="E200" s="42"/>
      <c r="F200" s="43"/>
      <c r="G200" s="43"/>
      <c r="H200" s="43"/>
      <c r="I200" s="43"/>
      <c r="J200" s="43"/>
      <c r="K200" s="44"/>
      <c r="L200" s="43"/>
    </row>
    <row r="201" spans="1:12" ht="14.4" x14ac:dyDescent="0.3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4.4" x14ac:dyDescent="0.3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.75" customHeight="1" x14ac:dyDescent="0.3">
      <c r="A203" s="24"/>
      <c r="B203" s="17"/>
      <c r="C203" s="8"/>
      <c r="D203" s="18" t="s">
        <v>33</v>
      </c>
      <c r="E203" s="9"/>
      <c r="F203" s="19">
        <f>SUM(F196:F202)</f>
        <v>0</v>
      </c>
      <c r="G203" s="19">
        <f t="shared" ref="G203:J203" si="92">SUM(G196:G202)</f>
        <v>0</v>
      </c>
      <c r="H203" s="19">
        <f t="shared" si="92"/>
        <v>0</v>
      </c>
      <c r="I203" s="19">
        <f t="shared" si="92"/>
        <v>0</v>
      </c>
      <c r="J203" s="19">
        <f t="shared" si="92"/>
        <v>0</v>
      </c>
      <c r="K203" s="25"/>
      <c r="L203" s="19">
        <f t="shared" ref="L203" si="93">SUM(L196:L202)</f>
        <v>0</v>
      </c>
    </row>
    <row r="204" spans="1:12" ht="14.4" x14ac:dyDescent="0.3">
      <c r="A204" s="26">
        <f>A196</f>
        <v>2</v>
      </c>
      <c r="B204" s="13">
        <f>B196</f>
        <v>11</v>
      </c>
      <c r="C204" s="10" t="s">
        <v>25</v>
      </c>
      <c r="D204" s="7" t="s">
        <v>26</v>
      </c>
      <c r="E204" s="42"/>
      <c r="F204" s="43"/>
      <c r="G204" s="43"/>
      <c r="H204" s="43"/>
      <c r="I204" s="43"/>
      <c r="J204" s="43"/>
      <c r="K204" s="44"/>
      <c r="L204" s="43"/>
    </row>
    <row r="205" spans="1:12" ht="14.4" x14ac:dyDescent="0.3">
      <c r="A205" s="23"/>
      <c r="B205" s="15"/>
      <c r="C205" s="11"/>
      <c r="D205" s="7" t="s">
        <v>27</v>
      </c>
      <c r="E205" s="52"/>
      <c r="F205" s="61"/>
      <c r="G205" s="58"/>
      <c r="H205" s="58"/>
      <c r="I205" s="58"/>
      <c r="J205" s="55"/>
      <c r="K205" s="44"/>
      <c r="L205" s="43"/>
    </row>
    <row r="206" spans="1:12" ht="14.4" x14ac:dyDescent="0.3">
      <c r="A206" s="23"/>
      <c r="B206" s="15"/>
      <c r="C206" s="11"/>
      <c r="D206" s="7" t="s">
        <v>28</v>
      </c>
      <c r="E206" s="51" t="s">
        <v>62</v>
      </c>
      <c r="F206" s="60">
        <v>200</v>
      </c>
      <c r="G206" s="57">
        <v>6.8</v>
      </c>
      <c r="H206" s="57">
        <v>12.2</v>
      </c>
      <c r="I206" s="57">
        <v>45.6</v>
      </c>
      <c r="J206" s="54">
        <v>326</v>
      </c>
      <c r="K206" s="44"/>
      <c r="L206" s="43"/>
    </row>
    <row r="207" spans="1:12" ht="14.4" x14ac:dyDescent="0.3">
      <c r="A207" s="23"/>
      <c r="B207" s="15"/>
      <c r="C207" s="11"/>
      <c r="D207" s="7" t="s">
        <v>29</v>
      </c>
      <c r="E207" s="51" t="s">
        <v>50</v>
      </c>
      <c r="F207" s="60">
        <v>113</v>
      </c>
      <c r="G207" s="57">
        <v>11.1</v>
      </c>
      <c r="H207" s="57">
        <v>23.9</v>
      </c>
      <c r="I207" s="57">
        <v>1.6</v>
      </c>
      <c r="J207" s="54">
        <v>266</v>
      </c>
      <c r="K207" s="44"/>
      <c r="L207" s="43"/>
    </row>
    <row r="208" spans="1:12" ht="14.4" x14ac:dyDescent="0.3">
      <c r="A208" s="23"/>
      <c r="B208" s="15"/>
      <c r="C208" s="11"/>
      <c r="D208" s="7" t="s">
        <v>30</v>
      </c>
      <c r="E208" s="51" t="s">
        <v>68</v>
      </c>
      <c r="F208" s="60">
        <v>200</v>
      </c>
      <c r="G208" s="57">
        <v>0</v>
      </c>
      <c r="H208" s="57">
        <v>5</v>
      </c>
      <c r="I208" s="57">
        <v>41</v>
      </c>
      <c r="J208" s="54">
        <v>164</v>
      </c>
      <c r="K208" s="44"/>
      <c r="L208" s="43"/>
    </row>
    <row r="209" spans="1:12" ht="14.4" x14ac:dyDescent="0.3">
      <c r="A209" s="23"/>
      <c r="B209" s="15"/>
      <c r="C209" s="11"/>
      <c r="D209" s="7" t="s">
        <v>31</v>
      </c>
      <c r="E209" s="51" t="s">
        <v>40</v>
      </c>
      <c r="F209" s="62">
        <v>20</v>
      </c>
      <c r="G209" s="57">
        <v>1.6</v>
      </c>
      <c r="H209" s="57">
        <v>0.2</v>
      </c>
      <c r="I209" s="57">
        <v>9.34</v>
      </c>
      <c r="J209" s="54">
        <v>45.56</v>
      </c>
      <c r="K209" s="44"/>
      <c r="L209" s="43"/>
    </row>
    <row r="210" spans="1:12" ht="14.4" x14ac:dyDescent="0.3">
      <c r="A210" s="23"/>
      <c r="B210" s="15"/>
      <c r="C210" s="11"/>
      <c r="D210" s="7" t="s">
        <v>32</v>
      </c>
      <c r="E210" s="51" t="s">
        <v>75</v>
      </c>
      <c r="F210" s="62">
        <v>35</v>
      </c>
      <c r="G210" s="57">
        <v>5.2</v>
      </c>
      <c r="H210" s="57">
        <v>3.2</v>
      </c>
      <c r="I210" s="57">
        <v>22</v>
      </c>
      <c r="J210" s="54">
        <v>137.6</v>
      </c>
      <c r="K210" s="44"/>
      <c r="L210" s="43"/>
    </row>
    <row r="211" spans="1:12" ht="14.4" x14ac:dyDescent="0.3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4.4" x14ac:dyDescent="0.3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4.4" x14ac:dyDescent="0.3">
      <c r="A213" s="24"/>
      <c r="B213" s="17"/>
      <c r="C213" s="8"/>
      <c r="D213" s="18" t="s">
        <v>33</v>
      </c>
      <c r="E213" s="9"/>
      <c r="F213" s="19">
        <f>SUM(F204:F212)</f>
        <v>568</v>
      </c>
      <c r="G213" s="19">
        <f t="shared" ref="G213:J213" si="94">SUM(G204:G212)</f>
        <v>24.7</v>
      </c>
      <c r="H213" s="19">
        <f t="shared" si="94"/>
        <v>44.5</v>
      </c>
      <c r="I213" s="19">
        <f t="shared" si="94"/>
        <v>119.54</v>
      </c>
      <c r="J213" s="19">
        <f t="shared" si="94"/>
        <v>939.16</v>
      </c>
      <c r="K213" s="25"/>
      <c r="L213" s="19">
        <f t="shared" ref="L213" si="95">SUM(L204:L212)</f>
        <v>0</v>
      </c>
    </row>
    <row r="214" spans="1:12" ht="15" thickBot="1" x14ac:dyDescent="0.3">
      <c r="A214" s="29">
        <f>A196</f>
        <v>2</v>
      </c>
      <c r="B214" s="30">
        <f>B196</f>
        <v>11</v>
      </c>
      <c r="C214" s="69" t="s">
        <v>4</v>
      </c>
      <c r="D214" s="70"/>
      <c r="E214" s="31"/>
      <c r="F214" s="32">
        <f>F203+F213</f>
        <v>568</v>
      </c>
      <c r="G214" s="32">
        <f t="shared" ref="G214:J214" si="96">G203+G213</f>
        <v>24.7</v>
      </c>
      <c r="H214" s="32">
        <f t="shared" si="96"/>
        <v>44.5</v>
      </c>
      <c r="I214" s="32">
        <f t="shared" si="96"/>
        <v>119.54</v>
      </c>
      <c r="J214" s="32">
        <f t="shared" si="96"/>
        <v>939.16</v>
      </c>
      <c r="K214" s="32"/>
      <c r="L214" s="32">
        <f t="shared" ref="L214" si="97">L203+L213</f>
        <v>0</v>
      </c>
    </row>
    <row r="215" spans="1:12" ht="14.4" x14ac:dyDescent="0.3">
      <c r="A215" s="20">
        <v>2</v>
      </c>
      <c r="B215" s="21">
        <v>12</v>
      </c>
      <c r="C215" s="22" t="s">
        <v>20</v>
      </c>
      <c r="D215" s="5" t="s">
        <v>21</v>
      </c>
      <c r="E215" s="52" t="s">
        <v>69</v>
      </c>
      <c r="F215" s="68">
        <v>200</v>
      </c>
      <c r="G215" s="58">
        <v>3</v>
      </c>
      <c r="H215" s="58">
        <v>0.2</v>
      </c>
      <c r="I215" s="58">
        <v>41</v>
      </c>
      <c r="J215" s="55">
        <v>184</v>
      </c>
      <c r="K215" s="41"/>
      <c r="L215" s="40"/>
    </row>
    <row r="216" spans="1:12" ht="14.4" x14ac:dyDescent="0.3">
      <c r="A216" s="23"/>
      <c r="B216" s="15"/>
      <c r="C216" s="11"/>
      <c r="D216" s="6"/>
      <c r="E216" s="51"/>
      <c r="F216" s="60"/>
      <c r="G216" s="57"/>
      <c r="H216" s="57"/>
      <c r="I216" s="57"/>
      <c r="J216" s="54"/>
      <c r="K216" s="44"/>
      <c r="L216" s="43"/>
    </row>
    <row r="217" spans="1:12" ht="14.4" x14ac:dyDescent="0.3">
      <c r="A217" s="23"/>
      <c r="B217" s="15"/>
      <c r="C217" s="11"/>
      <c r="D217" s="7" t="s">
        <v>22</v>
      </c>
      <c r="E217" s="51" t="s">
        <v>70</v>
      </c>
      <c r="F217" s="60">
        <v>200</v>
      </c>
      <c r="G217" s="57"/>
      <c r="H217" s="57"/>
      <c r="I217" s="57">
        <v>30.6</v>
      </c>
      <c r="J217" s="54">
        <v>118</v>
      </c>
      <c r="K217" s="44"/>
      <c r="L217" s="43"/>
    </row>
    <row r="218" spans="1:12" ht="14.4" x14ac:dyDescent="0.3">
      <c r="A218" s="23"/>
      <c r="B218" s="15"/>
      <c r="C218" s="11"/>
      <c r="D218" s="7" t="s">
        <v>23</v>
      </c>
      <c r="E218" s="51" t="s">
        <v>40</v>
      </c>
      <c r="F218" s="60">
        <v>40</v>
      </c>
      <c r="G218" s="57">
        <v>3.2</v>
      </c>
      <c r="H218" s="57">
        <v>0.4</v>
      </c>
      <c r="I218" s="57">
        <v>18</v>
      </c>
      <c r="J218" s="54">
        <v>88.4</v>
      </c>
      <c r="K218" s="44"/>
      <c r="L218" s="43"/>
    </row>
    <row r="219" spans="1:12" ht="14.4" x14ac:dyDescent="0.3">
      <c r="A219" s="23"/>
      <c r="B219" s="15"/>
      <c r="C219" s="11"/>
      <c r="D219" s="7" t="s">
        <v>24</v>
      </c>
      <c r="E219" s="53" t="s">
        <v>72</v>
      </c>
      <c r="F219" s="60">
        <v>120</v>
      </c>
      <c r="G219" s="57">
        <v>0.5</v>
      </c>
      <c r="H219" s="57"/>
      <c r="I219" s="57">
        <v>27.8</v>
      </c>
      <c r="J219" s="54">
        <v>110</v>
      </c>
    </row>
    <row r="220" spans="1:12" ht="14.4" x14ac:dyDescent="0.3">
      <c r="A220" s="23"/>
      <c r="B220" s="15"/>
      <c r="C220" s="11"/>
      <c r="D220" s="6"/>
      <c r="E220" s="53" t="s">
        <v>71</v>
      </c>
      <c r="F220" s="60">
        <v>100</v>
      </c>
      <c r="G220" s="57"/>
      <c r="H220" s="57"/>
      <c r="I220" s="57"/>
      <c r="J220" s="54"/>
      <c r="K220" s="44"/>
      <c r="L220" s="43"/>
    </row>
    <row r="221" spans="1:12" ht="14.4" x14ac:dyDescent="0.3">
      <c r="A221" s="23"/>
      <c r="B221" s="15"/>
      <c r="C221" s="11"/>
      <c r="D221" s="6"/>
      <c r="E221" s="53"/>
      <c r="F221" s="60"/>
      <c r="G221" s="57"/>
      <c r="H221" s="57"/>
      <c r="I221" s="57"/>
      <c r="J221" s="54"/>
      <c r="K221" s="44"/>
      <c r="L221" s="43"/>
    </row>
    <row r="222" spans="1:12" ht="15.75" customHeight="1" x14ac:dyDescent="0.3">
      <c r="A222" s="24"/>
      <c r="B222" s="17"/>
      <c r="C222" s="8"/>
      <c r="D222" s="18" t="s">
        <v>33</v>
      </c>
      <c r="E222" s="9"/>
      <c r="F222" s="19">
        <f>SUM(F215:F221)</f>
        <v>660</v>
      </c>
      <c r="G222" s="19">
        <f>SUM(G215:G221)</f>
        <v>6.7</v>
      </c>
      <c r="H222" s="19">
        <f>SUM(H215:H221)</f>
        <v>0.60000000000000009</v>
      </c>
      <c r="I222" s="19">
        <f>SUM(I215:I221)</f>
        <v>117.39999999999999</v>
      </c>
      <c r="J222" s="19">
        <f>SUM(J215:J221)</f>
        <v>500.4</v>
      </c>
      <c r="K222" s="25"/>
      <c r="L222" s="19">
        <f>SUM(L215:L221)</f>
        <v>0</v>
      </c>
    </row>
    <row r="223" spans="1:12" ht="14.4" x14ac:dyDescent="0.3">
      <c r="A223" s="26">
        <f>A215</f>
        <v>2</v>
      </c>
      <c r="B223" s="13">
        <f>B215</f>
        <v>12</v>
      </c>
      <c r="C223" s="10" t="s">
        <v>25</v>
      </c>
      <c r="D223" s="7" t="s">
        <v>26</v>
      </c>
      <c r="E223" s="42"/>
      <c r="F223" s="43"/>
      <c r="G223" s="43"/>
      <c r="H223" s="43"/>
      <c r="I223" s="43"/>
      <c r="J223" s="43"/>
      <c r="K223" s="44"/>
      <c r="L223" s="43"/>
    </row>
    <row r="224" spans="1:12" ht="14.4" x14ac:dyDescent="0.3">
      <c r="A224" s="23"/>
      <c r="B224" s="15"/>
      <c r="C224" s="11"/>
      <c r="D224" s="7" t="s">
        <v>27</v>
      </c>
      <c r="E224" s="42"/>
      <c r="F224" s="43"/>
      <c r="G224" s="43"/>
      <c r="H224" s="43"/>
      <c r="I224" s="43"/>
      <c r="J224" s="43"/>
      <c r="K224" s="44"/>
      <c r="L224" s="43"/>
    </row>
    <row r="225" spans="1:12" ht="14.4" x14ac:dyDescent="0.3">
      <c r="A225" s="23"/>
      <c r="B225" s="15"/>
      <c r="C225" s="11"/>
      <c r="D225" s="7" t="s">
        <v>28</v>
      </c>
      <c r="E225" s="42"/>
      <c r="F225" s="43"/>
      <c r="G225" s="43"/>
      <c r="H225" s="43"/>
      <c r="I225" s="43"/>
      <c r="J225" s="43"/>
      <c r="K225" s="44"/>
      <c r="L225" s="43"/>
    </row>
    <row r="226" spans="1:12" ht="14.4" x14ac:dyDescent="0.3">
      <c r="A226" s="23"/>
      <c r="B226" s="15"/>
      <c r="C226" s="11"/>
      <c r="D226" s="7" t="s">
        <v>29</v>
      </c>
      <c r="E226" s="42"/>
      <c r="F226" s="43"/>
      <c r="G226" s="43"/>
      <c r="H226" s="43"/>
      <c r="I226" s="43"/>
      <c r="J226" s="43"/>
      <c r="K226" s="44"/>
      <c r="L226" s="43"/>
    </row>
    <row r="227" spans="1:12" ht="14.4" x14ac:dyDescent="0.3">
      <c r="A227" s="23"/>
      <c r="B227" s="15"/>
      <c r="C227" s="11"/>
      <c r="D227" s="7" t="s">
        <v>30</v>
      </c>
      <c r="E227" s="42"/>
      <c r="F227" s="43"/>
      <c r="G227" s="43"/>
      <c r="H227" s="43"/>
      <c r="I227" s="43"/>
      <c r="J227" s="43"/>
      <c r="K227" s="44"/>
      <c r="L227" s="43"/>
    </row>
    <row r="228" spans="1:12" ht="14.4" x14ac:dyDescent="0.3">
      <c r="A228" s="23"/>
      <c r="B228" s="15"/>
      <c r="C228" s="11"/>
      <c r="D228" s="7" t="s">
        <v>31</v>
      </c>
      <c r="E228" s="42"/>
      <c r="F228" s="43"/>
      <c r="G228" s="43"/>
      <c r="H228" s="43"/>
      <c r="I228" s="43"/>
      <c r="J228" s="43"/>
      <c r="K228" s="44"/>
      <c r="L228" s="43"/>
    </row>
    <row r="229" spans="1:12" ht="14.4" x14ac:dyDescent="0.3">
      <c r="A229" s="23"/>
      <c r="B229" s="15"/>
      <c r="C229" s="11"/>
      <c r="D229" s="7" t="s">
        <v>32</v>
      </c>
      <c r="E229" s="42"/>
      <c r="F229" s="43"/>
      <c r="G229" s="43"/>
      <c r="H229" s="43"/>
      <c r="I229" s="43"/>
      <c r="J229" s="43"/>
      <c r="K229" s="44"/>
      <c r="L229" s="43"/>
    </row>
    <row r="230" spans="1:12" ht="14.4" x14ac:dyDescent="0.3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4.4" x14ac:dyDescent="0.3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4.4" x14ac:dyDescent="0.3">
      <c r="A232" s="24"/>
      <c r="B232" s="17"/>
      <c r="C232" s="8"/>
      <c r="D232" s="18" t="s">
        <v>33</v>
      </c>
      <c r="E232" s="9"/>
      <c r="F232" s="19">
        <f>SUM(F223:F231)</f>
        <v>0</v>
      </c>
      <c r="G232" s="19">
        <f t="shared" ref="G232:J232" si="98">SUM(G223:G231)</f>
        <v>0</v>
      </c>
      <c r="H232" s="19">
        <f t="shared" si="98"/>
        <v>0</v>
      </c>
      <c r="I232" s="19">
        <f t="shared" si="98"/>
        <v>0</v>
      </c>
      <c r="J232" s="19">
        <f t="shared" si="98"/>
        <v>0</v>
      </c>
      <c r="K232" s="25"/>
      <c r="L232" s="19">
        <f t="shared" ref="L232" si="99">SUM(L223:L231)</f>
        <v>0</v>
      </c>
    </row>
    <row r="233" spans="1:12" ht="15" thickBot="1" x14ac:dyDescent="0.3">
      <c r="A233" s="29">
        <f>A215</f>
        <v>2</v>
      </c>
      <c r="B233" s="30">
        <f>B215</f>
        <v>12</v>
      </c>
      <c r="C233" s="69" t="s">
        <v>4</v>
      </c>
      <c r="D233" s="70"/>
      <c r="E233" s="31"/>
      <c r="F233" s="32">
        <f>F222+F232</f>
        <v>660</v>
      </c>
      <c r="G233" s="32">
        <f t="shared" ref="G233:J233" si="100">G222+G232</f>
        <v>6.7</v>
      </c>
      <c r="H233" s="32">
        <f t="shared" si="100"/>
        <v>0.60000000000000009</v>
      </c>
      <c r="I233" s="32">
        <f t="shared" si="100"/>
        <v>117.39999999999999</v>
      </c>
      <c r="J233" s="32">
        <f t="shared" si="100"/>
        <v>500.4</v>
      </c>
      <c r="K233" s="32"/>
      <c r="L233" s="32">
        <f t="shared" ref="L233" si="101">L222+L232</f>
        <v>0</v>
      </c>
    </row>
    <row r="234" spans="1:12" ht="13.95" customHeight="1" thickBot="1" x14ac:dyDescent="0.3">
      <c r="A234" s="27"/>
      <c r="B234" s="28"/>
      <c r="C234" s="75" t="s">
        <v>5</v>
      </c>
      <c r="D234" s="76"/>
      <c r="E234" s="77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682.83333333333337</v>
      </c>
      <c r="G234" s="34">
        <f t="shared" ref="G234:L234" si="102">(G24+G43+G62+G81+G100+G119+G138+G157+G176+G195+G214+G233)/(IF(G24=0,0,1)+IF(G43=0,0,1)+IF(G62=0,0,1)+IF(G81=0,0,1)+IF(G100=0,0,1)+IF(G119=0,0,1)+IF(G138=0,0,1)+IF(G157=0,0,1)+IF(G176=0,0,1)+IF(G195=0,0,1)+IF(G214=0,0,1)+IF(G233=0,0,1))</f>
        <v>25.075000000000003</v>
      </c>
      <c r="H234" s="34">
        <f t="shared" si="102"/>
        <v>29.025000000000006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102.83333333333333</v>
      </c>
      <c r="J234" s="34">
        <f t="shared" si="102"/>
        <v>773.01666666666654</v>
      </c>
      <c r="K234" s="34"/>
      <c r="L234" s="34" t="e">
        <f t="shared" si="102"/>
        <v>#DIV/0!</v>
      </c>
    </row>
  </sheetData>
  <mergeCells count="16">
    <mergeCell ref="C234:E234"/>
    <mergeCell ref="C195:D195"/>
    <mergeCell ref="C119:D119"/>
    <mergeCell ref="C138:D138"/>
    <mergeCell ref="C157:D157"/>
    <mergeCell ref="C176:D176"/>
    <mergeCell ref="C214:D214"/>
    <mergeCell ref="C233:D233"/>
    <mergeCell ref="C81:D81"/>
    <mergeCell ref="C100:D100"/>
    <mergeCell ref="C24:D24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2022-05-16T14:23:56Z</dcterms:created>
  <dcterms:modified xsi:type="dcterms:W3CDTF">2025-10-16T07:30:42Z</dcterms:modified>
</cp:coreProperties>
</file>